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4891" windowWidth="27705" windowHeight="15345" activeTab="0"/>
  </bookViews>
  <sheets>
    <sheet name="NBPD Data Sheet" sheetId="1" r:id="rId1"/>
  </sheets>
  <definedNames>
    <definedName name="_xlnm.Print_Area" localSheetId="0">'NBPD Data Sheet'!$A$1:$T$33</definedName>
  </definedNames>
  <calcPr fullCalcOnLoad="1"/>
</workbook>
</file>

<file path=xl/comments1.xml><?xml version="1.0" encoding="utf-8"?>
<comments xmlns="http://schemas.openxmlformats.org/spreadsheetml/2006/main">
  <authors>
    <author>thanhd</author>
  </authors>
  <commentList>
    <comment ref="A12" authorId="0">
      <text>
        <r>
          <rPr>
            <b/>
            <sz val="8"/>
            <rFont val="Tahoma"/>
            <family val="0"/>
          </rPr>
          <t>thanhd:</t>
        </r>
        <r>
          <rPr>
            <sz val="8"/>
            <rFont val="Tahoma"/>
            <family val="0"/>
          </rPr>
          <t xml:space="preserve">
Grey cells: Data was collected in count worksheet, but Thanh added this field into spreadsheet.</t>
        </r>
      </text>
    </comment>
    <comment ref="A15" authorId="0">
      <text>
        <r>
          <rPr>
            <b/>
            <sz val="8"/>
            <rFont val="Tahoma"/>
            <family val="0"/>
          </rPr>
          <t>thanhd:</t>
        </r>
        <r>
          <rPr>
            <sz val="8"/>
            <rFont val="Tahoma"/>
            <family val="0"/>
          </rPr>
          <t xml:space="preserve">
Grey cells: Data was collected in count worksheet, but Thanh added this field into spreadsheet.</t>
        </r>
      </text>
    </comment>
    <comment ref="B6" authorId="0">
      <text>
        <r>
          <rPr>
            <b/>
            <sz val="8"/>
            <rFont val="Tahoma"/>
            <family val="0"/>
          </rPr>
          <t>thanhd:</t>
        </r>
        <r>
          <rPr>
            <sz val="8"/>
            <rFont val="Tahoma"/>
            <family val="0"/>
          </rPr>
          <t xml:space="preserve">
It was intended for this location to be ON the Arboretum Trail, but there was a mix up and the count was done on University Boulevard.</t>
        </r>
      </text>
    </comment>
  </commentList>
</comments>
</file>

<file path=xl/sharedStrings.xml><?xml version="1.0" encoding="utf-8"?>
<sst xmlns="http://schemas.openxmlformats.org/spreadsheetml/2006/main" count="112" uniqueCount="51">
  <si>
    <t>Downtown Main Street</t>
  </si>
  <si>
    <t>745 S. Dogwood</t>
  </si>
  <si>
    <t>Willow and Bruce</t>
  </si>
  <si>
    <t>Chicago Ave and Rockingham</t>
  </si>
  <si>
    <t>Reservoir and Lucy</t>
  </si>
  <si>
    <t>Park Road and Parkwood</t>
  </si>
  <si>
    <t xml:space="preserve">33 W </t>
  </si>
  <si>
    <t>Indian Trail (Keezletown)</t>
  </si>
  <si>
    <t>RT 11 (Research Tech Entrance)</t>
  </si>
  <si>
    <t>42 North (Church of Christ)</t>
  </si>
  <si>
    <t>Rushville Road</t>
  </si>
  <si>
    <t>Bikes:</t>
  </si>
  <si>
    <t>Ped:</t>
  </si>
  <si>
    <t>All</t>
  </si>
  <si>
    <t>NATIONAL BICYCLE AND PEDESTRIAN DOCUMENTATION PROGRAM</t>
  </si>
  <si>
    <t>Count Location Description:</t>
  </si>
  <si>
    <t>Date Collected:</t>
  </si>
  <si>
    <t>Time Period:</t>
  </si>
  <si>
    <t>Count #1 Data:</t>
  </si>
  <si>
    <t>Bicycles:</t>
  </si>
  <si>
    <t>Pedestrians:</t>
  </si>
  <si>
    <t>Other:</t>
  </si>
  <si>
    <t>Count #2 Data:</t>
  </si>
  <si>
    <t>Dry River Rd</t>
  </si>
  <si>
    <t>S Main St (JMU)</t>
  </si>
  <si>
    <t>weekday, 10:30am-12:30pm</t>
  </si>
  <si>
    <t>weekend, 12:25pm-2:10pm</t>
  </si>
  <si>
    <t>Female</t>
  </si>
  <si>
    <t>Male</t>
  </si>
  <si>
    <t>weekend, 10am-12pm</t>
  </si>
  <si>
    <t>weekday, 5pm-7pm</t>
  </si>
  <si>
    <t>NA</t>
  </si>
  <si>
    <t>weekday 10:45am-12:45am</t>
  </si>
  <si>
    <t>weekend, 12pm-2pm</t>
  </si>
  <si>
    <t>Mason St (between Cantrell &amp; Grace)</t>
  </si>
  <si>
    <t>University Blvd (near Driver Dr)</t>
  </si>
  <si>
    <t>weekday, 2:30-4:30</t>
  </si>
  <si>
    <t>weekday, 5:15pm-7:15pm</t>
  </si>
  <si>
    <t>weekend</t>
  </si>
  <si>
    <t>weekend, 12:15pm-2:15pm</t>
  </si>
  <si>
    <t>weekend, 8:45am-10:45am</t>
  </si>
  <si>
    <t>TOTALS</t>
  </si>
  <si>
    <t>Rt 42 near Dayton</t>
  </si>
  <si>
    <t>Erickson at Karawood Lane</t>
  </si>
  <si>
    <t>Bluestone Drive near Port Republic Rd</t>
  </si>
  <si>
    <t>Sat 9/8/2012</t>
  </si>
  <si>
    <t xml:space="preserve"> Tues 9/11/2012</t>
  </si>
  <si>
    <t>Sun 9/16/2012</t>
  </si>
  <si>
    <t>weekened, 9am-11am</t>
  </si>
  <si>
    <t>City of Harrisonburg and Rockingham County</t>
  </si>
  <si>
    <t>September 2012 Count Results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</si>
</sst>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3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31" borderId="0" xfId="0" applyFont="1" applyFill="1" applyAlignment="1">
      <alignment horizontal="center" wrapText="1"/>
    </xf>
    <xf numFmtId="0" fontId="6" fillId="31" borderId="0" xfId="0" applyFont="1" applyFill="1" applyAlignment="1">
      <alignment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 wrapText="1"/>
    </xf>
    <xf numFmtId="0" fontId="26" fillId="31" borderId="0" xfId="0" applyFont="1" applyFill="1" applyAlignment="1">
      <alignment horizontal="center" wrapText="1"/>
    </xf>
    <xf numFmtId="0" fontId="26" fillId="32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26" fillId="33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4" sqref="D14"/>
    </sheetView>
  </sheetViews>
  <sheetFormatPr defaultColWidth="8.8515625" defaultRowHeight="12.75"/>
  <cols>
    <col min="1" max="1" width="33.421875" style="0" customWidth="1"/>
    <col min="2" max="2" width="30.00390625" style="7" bestFit="1" customWidth="1"/>
    <col min="3" max="3" width="25.140625" style="7" bestFit="1" customWidth="1"/>
    <col min="4" max="4" width="20.00390625" style="7" bestFit="1" customWidth="1"/>
    <col min="5" max="5" width="33.28125" style="7" bestFit="1" customWidth="1"/>
    <col min="6" max="6" width="19.7109375" style="7" bestFit="1" customWidth="1"/>
    <col min="7" max="7" width="17.57421875" style="7" bestFit="1" customWidth="1"/>
    <col min="8" max="8" width="26.140625" style="7" bestFit="1" customWidth="1"/>
    <col min="9" max="9" width="32.57421875" style="7" bestFit="1" customWidth="1"/>
    <col min="10" max="10" width="17.57421875" style="7" bestFit="1" customWidth="1"/>
    <col min="11" max="11" width="22.00390625" style="7" bestFit="1" customWidth="1"/>
    <col min="12" max="12" width="23.8515625" style="7" bestFit="1" customWidth="1"/>
    <col min="13" max="13" width="18.7109375" style="7" bestFit="1" customWidth="1"/>
    <col min="14" max="14" width="22.28125" style="7" bestFit="1" customWidth="1"/>
    <col min="15" max="15" width="18.7109375" style="7" bestFit="1" customWidth="1"/>
    <col min="16" max="16" width="28.421875" style="7" bestFit="1" customWidth="1"/>
    <col min="17" max="17" width="24.140625" style="7" bestFit="1" customWidth="1"/>
    <col min="18" max="18" width="24.28125" style="7" bestFit="1" customWidth="1"/>
    <col min="19" max="19" width="19.7109375" style="7" bestFit="1" customWidth="1"/>
    <col min="20" max="20" width="7.7109375" style="0" bestFit="1" customWidth="1"/>
  </cols>
  <sheetData>
    <row r="1" spans="1:3" ht="15.75">
      <c r="A1" s="1" t="s">
        <v>14</v>
      </c>
      <c r="B1" s="1"/>
      <c r="C1" s="1"/>
    </row>
    <row r="2" spans="1:3" ht="15.75">
      <c r="A2" s="2" t="s">
        <v>49</v>
      </c>
      <c r="B2" s="2"/>
      <c r="C2" s="2"/>
    </row>
    <row r="3" spans="1:3" ht="15.75">
      <c r="A3" s="2" t="s">
        <v>50</v>
      </c>
      <c r="B3" s="2"/>
      <c r="C3" s="2"/>
    </row>
    <row r="4" spans="1:19" s="4" customFormat="1" ht="15.7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5" customFormat="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6" customFormat="1" ht="30">
      <c r="A6" s="11" t="s">
        <v>15</v>
      </c>
      <c r="B6" s="10" t="s">
        <v>35</v>
      </c>
      <c r="C6" s="11" t="s">
        <v>24</v>
      </c>
      <c r="D6" s="11" t="s">
        <v>0</v>
      </c>
      <c r="E6" s="11" t="s">
        <v>44</v>
      </c>
      <c r="F6" s="11" t="s">
        <v>1</v>
      </c>
      <c r="G6" s="11" t="s">
        <v>2</v>
      </c>
      <c r="H6" s="11" t="s">
        <v>3</v>
      </c>
      <c r="I6" s="11" t="s">
        <v>34</v>
      </c>
      <c r="J6" s="11" t="s">
        <v>4</v>
      </c>
      <c r="K6" s="11" t="s">
        <v>5</v>
      </c>
      <c r="L6" s="12" t="s">
        <v>43</v>
      </c>
      <c r="M6" s="11" t="s">
        <v>6</v>
      </c>
      <c r="N6" s="11" t="s">
        <v>7</v>
      </c>
      <c r="O6" s="11" t="s">
        <v>42</v>
      </c>
      <c r="P6" s="11" t="s">
        <v>8</v>
      </c>
      <c r="Q6" s="11" t="s">
        <v>9</v>
      </c>
      <c r="R6" s="11" t="s">
        <v>10</v>
      </c>
      <c r="S6" s="11" t="s">
        <v>23</v>
      </c>
    </row>
    <row r="7" spans="1:19" s="5" customFormat="1" ht="1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5" customFormat="1" ht="15">
      <c r="A8" s="11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5" customFormat="1" ht="15">
      <c r="A9" s="11" t="s">
        <v>16</v>
      </c>
      <c r="B9" s="13" t="s">
        <v>45</v>
      </c>
      <c r="C9" s="13" t="s">
        <v>45</v>
      </c>
      <c r="D9" s="13" t="s">
        <v>46</v>
      </c>
      <c r="E9" s="13" t="s">
        <v>46</v>
      </c>
      <c r="F9" s="13" t="s">
        <v>45</v>
      </c>
      <c r="G9" s="13" t="s">
        <v>46</v>
      </c>
      <c r="H9" s="13" t="s">
        <v>45</v>
      </c>
      <c r="I9" s="13" t="s">
        <v>46</v>
      </c>
      <c r="J9" s="13" t="s">
        <v>46</v>
      </c>
      <c r="K9" s="13" t="s">
        <v>45</v>
      </c>
      <c r="L9" s="13" t="s">
        <v>45</v>
      </c>
      <c r="M9" s="13" t="s">
        <v>45</v>
      </c>
      <c r="N9" s="13" t="s">
        <v>45</v>
      </c>
      <c r="O9" s="13" t="s">
        <v>45</v>
      </c>
      <c r="P9" s="13" t="s">
        <v>45</v>
      </c>
      <c r="Q9" s="13" t="s">
        <v>46</v>
      </c>
      <c r="R9" s="13" t="s">
        <v>47</v>
      </c>
      <c r="S9" s="13" t="s">
        <v>47</v>
      </c>
    </row>
    <row r="10" spans="1:20" s="5" customFormat="1" ht="30">
      <c r="A10" s="11" t="s">
        <v>17</v>
      </c>
      <c r="B10" s="9" t="s">
        <v>26</v>
      </c>
      <c r="C10" s="9" t="s">
        <v>29</v>
      </c>
      <c r="D10" s="9" t="s">
        <v>30</v>
      </c>
      <c r="E10" s="9" t="s">
        <v>32</v>
      </c>
      <c r="F10" s="9" t="s">
        <v>29</v>
      </c>
      <c r="G10" s="9" t="s">
        <v>30</v>
      </c>
      <c r="H10" s="9" t="s">
        <v>33</v>
      </c>
      <c r="I10" s="9" t="s">
        <v>30</v>
      </c>
      <c r="J10" s="9" t="s">
        <v>30</v>
      </c>
      <c r="K10" s="9" t="s">
        <v>33</v>
      </c>
      <c r="L10" s="9" t="s">
        <v>33</v>
      </c>
      <c r="M10" s="9" t="s">
        <v>33</v>
      </c>
      <c r="N10" s="9" t="s">
        <v>38</v>
      </c>
      <c r="O10" s="9" t="s">
        <v>33</v>
      </c>
      <c r="P10" s="9" t="s">
        <v>39</v>
      </c>
      <c r="Q10" s="9" t="s">
        <v>30</v>
      </c>
      <c r="R10" s="9" t="s">
        <v>40</v>
      </c>
      <c r="S10" s="9" t="s">
        <v>48</v>
      </c>
      <c r="T10" s="5" t="s">
        <v>41</v>
      </c>
    </row>
    <row r="11" spans="1:20" s="17" customFormat="1" ht="15">
      <c r="A11" s="16" t="s">
        <v>19</v>
      </c>
      <c r="B11" s="16">
        <v>2</v>
      </c>
      <c r="C11" s="16">
        <v>15</v>
      </c>
      <c r="D11" s="16">
        <v>16</v>
      </c>
      <c r="E11" s="16">
        <v>23</v>
      </c>
      <c r="F11" s="16">
        <v>10</v>
      </c>
      <c r="G11" s="16">
        <v>23</v>
      </c>
      <c r="H11" s="16">
        <v>27</v>
      </c>
      <c r="I11" s="16">
        <v>68</v>
      </c>
      <c r="J11" s="16">
        <v>8</v>
      </c>
      <c r="K11" s="16">
        <v>15</v>
      </c>
      <c r="L11" s="16">
        <v>0</v>
      </c>
      <c r="M11" s="16">
        <v>3</v>
      </c>
      <c r="N11" s="16">
        <v>9</v>
      </c>
      <c r="O11" s="16">
        <v>7</v>
      </c>
      <c r="P11" s="16">
        <v>2</v>
      </c>
      <c r="Q11" s="16">
        <v>5</v>
      </c>
      <c r="R11" s="16">
        <v>10</v>
      </c>
      <c r="S11" s="16">
        <v>13</v>
      </c>
      <c r="T11" s="17">
        <f>SUM(B11:S11)</f>
        <v>256</v>
      </c>
    </row>
    <row r="12" spans="1:20" s="5" customFormat="1" ht="15">
      <c r="A12" s="25" t="s">
        <v>27</v>
      </c>
      <c r="B12" s="9">
        <v>2</v>
      </c>
      <c r="C12" s="9">
        <v>0</v>
      </c>
      <c r="D12" s="9">
        <v>3</v>
      </c>
      <c r="E12" s="9">
        <v>6</v>
      </c>
      <c r="F12" s="9">
        <v>4</v>
      </c>
      <c r="G12" s="9">
        <v>7</v>
      </c>
      <c r="H12" s="9">
        <v>6</v>
      </c>
      <c r="I12" s="9">
        <v>23</v>
      </c>
      <c r="J12" s="9">
        <v>1</v>
      </c>
      <c r="K12" s="9">
        <v>2</v>
      </c>
      <c r="L12" s="9">
        <v>0</v>
      </c>
      <c r="M12" s="9">
        <v>1</v>
      </c>
      <c r="N12" s="14" t="s">
        <v>31</v>
      </c>
      <c r="O12" s="9">
        <v>2</v>
      </c>
      <c r="P12" s="9">
        <v>0</v>
      </c>
      <c r="Q12" s="9">
        <v>2</v>
      </c>
      <c r="R12" s="9">
        <v>0</v>
      </c>
      <c r="S12" s="9">
        <v>4</v>
      </c>
      <c r="T12" s="5">
        <f aca="true" t="shared" si="0" ref="T12:T17">SUM(B12:S12)</f>
        <v>63</v>
      </c>
    </row>
    <row r="13" spans="1:20" s="5" customFormat="1" ht="15">
      <c r="A13" s="25" t="s">
        <v>28</v>
      </c>
      <c r="B13" s="9">
        <v>0</v>
      </c>
      <c r="C13" s="9">
        <v>15</v>
      </c>
      <c r="D13" s="9">
        <v>13</v>
      </c>
      <c r="E13" s="9">
        <v>17</v>
      </c>
      <c r="F13" s="9">
        <v>6</v>
      </c>
      <c r="G13" s="9">
        <v>16</v>
      </c>
      <c r="H13" s="9">
        <v>21</v>
      </c>
      <c r="I13" s="9">
        <v>45</v>
      </c>
      <c r="J13" s="9">
        <v>7</v>
      </c>
      <c r="K13" s="9">
        <v>13</v>
      </c>
      <c r="L13" s="9">
        <v>0</v>
      </c>
      <c r="M13" s="9">
        <v>2</v>
      </c>
      <c r="N13" s="14" t="s">
        <v>31</v>
      </c>
      <c r="O13" s="9">
        <v>5</v>
      </c>
      <c r="P13" s="9">
        <v>2</v>
      </c>
      <c r="Q13" s="9">
        <v>3</v>
      </c>
      <c r="R13" s="9">
        <v>10</v>
      </c>
      <c r="S13" s="9">
        <v>9</v>
      </c>
      <c r="T13" s="5">
        <f t="shared" si="0"/>
        <v>184</v>
      </c>
    </row>
    <row r="14" spans="1:20" s="19" customFormat="1" ht="15">
      <c r="A14" s="18" t="s">
        <v>20</v>
      </c>
      <c r="B14" s="18">
        <f>SUM(B15:B16)</f>
        <v>51</v>
      </c>
      <c r="C14" s="18">
        <v>113</v>
      </c>
      <c r="D14" s="18">
        <v>158</v>
      </c>
      <c r="E14" s="18">
        <v>353</v>
      </c>
      <c r="F14" s="18">
        <v>18</v>
      </c>
      <c r="G14" s="18">
        <v>27</v>
      </c>
      <c r="H14" s="18">
        <v>12</v>
      </c>
      <c r="I14" s="18">
        <v>256</v>
      </c>
      <c r="J14" s="18">
        <v>46</v>
      </c>
      <c r="K14" s="18">
        <v>64</v>
      </c>
      <c r="L14" s="18">
        <v>2</v>
      </c>
      <c r="M14" s="18">
        <v>4</v>
      </c>
      <c r="N14" s="18">
        <v>0</v>
      </c>
      <c r="O14" s="18">
        <v>0</v>
      </c>
      <c r="P14" s="18">
        <v>0</v>
      </c>
      <c r="Q14" s="18">
        <v>5</v>
      </c>
      <c r="R14" s="18">
        <v>0</v>
      </c>
      <c r="S14" s="18">
        <v>0</v>
      </c>
      <c r="T14" s="19">
        <f t="shared" si="0"/>
        <v>1109</v>
      </c>
    </row>
    <row r="15" spans="1:20" s="5" customFormat="1" ht="15">
      <c r="A15" s="25" t="s">
        <v>27</v>
      </c>
      <c r="B15" s="9">
        <v>7</v>
      </c>
      <c r="C15" s="9">
        <v>74</v>
      </c>
      <c r="D15" s="9">
        <v>86</v>
      </c>
      <c r="E15" s="9">
        <v>111</v>
      </c>
      <c r="F15" s="9">
        <v>13</v>
      </c>
      <c r="G15" s="9">
        <v>8</v>
      </c>
      <c r="H15" s="9">
        <v>2</v>
      </c>
      <c r="I15" s="9">
        <v>138</v>
      </c>
      <c r="J15" s="9">
        <v>23</v>
      </c>
      <c r="K15" s="9">
        <v>16</v>
      </c>
      <c r="L15" s="9">
        <v>0</v>
      </c>
      <c r="M15" s="9">
        <v>1</v>
      </c>
      <c r="N15" s="14">
        <v>0</v>
      </c>
      <c r="O15" s="9">
        <v>0</v>
      </c>
      <c r="P15" s="9">
        <v>0</v>
      </c>
      <c r="Q15" s="9">
        <v>4</v>
      </c>
      <c r="R15" s="9">
        <v>0</v>
      </c>
      <c r="S15" s="9">
        <v>0</v>
      </c>
      <c r="T15" s="5">
        <f t="shared" si="0"/>
        <v>483</v>
      </c>
    </row>
    <row r="16" spans="1:20" s="5" customFormat="1" ht="15">
      <c r="A16" s="25" t="s">
        <v>28</v>
      </c>
      <c r="B16" s="9">
        <v>44</v>
      </c>
      <c r="C16" s="9">
        <v>39</v>
      </c>
      <c r="D16" s="9">
        <v>72</v>
      </c>
      <c r="E16" s="9">
        <v>242</v>
      </c>
      <c r="F16" s="9">
        <v>5</v>
      </c>
      <c r="G16" s="9">
        <v>19</v>
      </c>
      <c r="H16" s="9">
        <v>10</v>
      </c>
      <c r="I16" s="9">
        <v>118</v>
      </c>
      <c r="J16" s="9">
        <v>13</v>
      </c>
      <c r="K16" s="9">
        <v>38</v>
      </c>
      <c r="L16" s="9">
        <v>2</v>
      </c>
      <c r="M16" s="9">
        <v>3</v>
      </c>
      <c r="N16" s="14">
        <v>0</v>
      </c>
      <c r="O16" s="9">
        <v>0</v>
      </c>
      <c r="P16" s="9">
        <v>0</v>
      </c>
      <c r="Q16" s="9">
        <v>1</v>
      </c>
      <c r="R16" s="9">
        <v>0</v>
      </c>
      <c r="S16" s="9">
        <v>0</v>
      </c>
      <c r="T16" s="5">
        <f t="shared" si="0"/>
        <v>606</v>
      </c>
    </row>
    <row r="17" spans="1:20" s="23" customFormat="1" ht="15">
      <c r="A17" s="22" t="s">
        <v>21</v>
      </c>
      <c r="B17" s="22">
        <v>0</v>
      </c>
      <c r="C17" s="22">
        <v>1</v>
      </c>
      <c r="D17" s="22">
        <v>1</v>
      </c>
      <c r="E17" s="22">
        <v>2</v>
      </c>
      <c r="F17" s="22">
        <v>0</v>
      </c>
      <c r="G17" s="22">
        <v>3</v>
      </c>
      <c r="H17" s="22">
        <v>0</v>
      </c>
      <c r="I17" s="22">
        <v>9</v>
      </c>
      <c r="J17" s="22">
        <v>2</v>
      </c>
      <c r="K17" s="22">
        <v>1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3">
        <f t="shared" si="0"/>
        <v>19</v>
      </c>
    </row>
    <row r="18" spans="1:19" s="5" customFormat="1" ht="1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5" customFormat="1" ht="15">
      <c r="A19" s="11" t="s">
        <v>22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5" customFormat="1" ht="15">
      <c r="A20" s="11" t="s">
        <v>16</v>
      </c>
      <c r="B20" s="13" t="s">
        <v>46</v>
      </c>
      <c r="C20" s="13" t="s">
        <v>46</v>
      </c>
      <c r="D20" s="9" t="s">
        <v>31</v>
      </c>
      <c r="E20" s="9" t="s">
        <v>31</v>
      </c>
      <c r="F20" s="13" t="s">
        <v>46</v>
      </c>
      <c r="G20" s="8" t="s">
        <v>31</v>
      </c>
      <c r="H20" s="13" t="s">
        <v>46</v>
      </c>
      <c r="I20" s="9" t="s">
        <v>31</v>
      </c>
      <c r="J20" s="9" t="s">
        <v>31</v>
      </c>
      <c r="K20" s="13" t="s">
        <v>46</v>
      </c>
      <c r="L20" s="13" t="s">
        <v>46</v>
      </c>
      <c r="M20" s="13" t="s">
        <v>46</v>
      </c>
      <c r="N20" s="13" t="s">
        <v>46</v>
      </c>
      <c r="O20" s="13" t="s">
        <v>46</v>
      </c>
      <c r="P20" s="15" t="s">
        <v>31</v>
      </c>
      <c r="Q20" s="9" t="s">
        <v>31</v>
      </c>
      <c r="R20" s="9" t="s">
        <v>31</v>
      </c>
      <c r="S20" s="9" t="s">
        <v>31</v>
      </c>
    </row>
    <row r="21" spans="1:19" s="5" customFormat="1" ht="15">
      <c r="A21" s="11" t="s">
        <v>17</v>
      </c>
      <c r="B21" s="9" t="s">
        <v>25</v>
      </c>
      <c r="C21" s="9" t="s">
        <v>25</v>
      </c>
      <c r="D21" s="9"/>
      <c r="E21" s="9"/>
      <c r="F21" s="9" t="s">
        <v>30</v>
      </c>
      <c r="G21" s="8"/>
      <c r="H21" s="9" t="s">
        <v>30</v>
      </c>
      <c r="I21" s="9"/>
      <c r="J21" s="9"/>
      <c r="K21" s="9" t="s">
        <v>36</v>
      </c>
      <c r="L21" s="9" t="s">
        <v>37</v>
      </c>
      <c r="M21" s="9" t="s">
        <v>30</v>
      </c>
      <c r="N21" s="9" t="s">
        <v>30</v>
      </c>
      <c r="O21" s="9" t="s">
        <v>30</v>
      </c>
      <c r="P21" s="8"/>
      <c r="Q21" s="9"/>
      <c r="R21" s="9"/>
      <c r="S21" s="9"/>
    </row>
    <row r="22" spans="1:20" s="17" customFormat="1" ht="15">
      <c r="A22" s="16" t="s">
        <v>19</v>
      </c>
      <c r="B22" s="16">
        <v>8</v>
      </c>
      <c r="C22" s="16">
        <v>55</v>
      </c>
      <c r="D22" s="16"/>
      <c r="E22" s="16"/>
      <c r="F22" s="16">
        <v>5</v>
      </c>
      <c r="G22" s="20"/>
      <c r="H22" s="16">
        <v>36</v>
      </c>
      <c r="I22" s="16"/>
      <c r="J22" s="16"/>
      <c r="K22" s="16">
        <v>35</v>
      </c>
      <c r="L22" s="16">
        <v>1</v>
      </c>
      <c r="M22" s="16">
        <v>0</v>
      </c>
      <c r="N22" s="16">
        <v>23</v>
      </c>
      <c r="O22" s="16">
        <v>7</v>
      </c>
      <c r="P22" s="20"/>
      <c r="Q22" s="16"/>
      <c r="R22" s="16"/>
      <c r="S22" s="16"/>
      <c r="T22" s="17">
        <f>SUM(B22:S22)</f>
        <v>170</v>
      </c>
    </row>
    <row r="23" spans="1:20" s="5" customFormat="1" ht="15">
      <c r="A23" s="25" t="s">
        <v>27</v>
      </c>
      <c r="B23" s="9">
        <v>1</v>
      </c>
      <c r="C23" s="9">
        <v>17</v>
      </c>
      <c r="D23" s="9"/>
      <c r="E23" s="9"/>
      <c r="F23" s="9">
        <v>0</v>
      </c>
      <c r="G23" s="8"/>
      <c r="H23" s="9">
        <v>8</v>
      </c>
      <c r="I23" s="9"/>
      <c r="J23" s="9"/>
      <c r="K23" s="9">
        <v>15</v>
      </c>
      <c r="L23" s="9">
        <v>0</v>
      </c>
      <c r="M23" s="9">
        <v>0</v>
      </c>
      <c r="N23" s="9">
        <v>2</v>
      </c>
      <c r="O23" s="9">
        <v>1</v>
      </c>
      <c r="P23" s="8"/>
      <c r="Q23" s="9"/>
      <c r="R23" s="9"/>
      <c r="S23" s="9"/>
      <c r="T23" s="5">
        <f>SUM(B23:S23)</f>
        <v>44</v>
      </c>
    </row>
    <row r="24" spans="1:20" s="5" customFormat="1" ht="15">
      <c r="A24" s="25" t="s">
        <v>28</v>
      </c>
      <c r="B24" s="9">
        <v>7</v>
      </c>
      <c r="C24" s="9">
        <v>38</v>
      </c>
      <c r="D24" s="9"/>
      <c r="E24" s="9"/>
      <c r="F24" s="9">
        <v>5</v>
      </c>
      <c r="G24" s="8"/>
      <c r="H24" s="9">
        <v>28</v>
      </c>
      <c r="I24" s="9"/>
      <c r="J24" s="9"/>
      <c r="K24" s="9">
        <v>20</v>
      </c>
      <c r="L24" s="9">
        <v>1</v>
      </c>
      <c r="M24" s="9">
        <v>0</v>
      </c>
      <c r="N24" s="9">
        <v>21</v>
      </c>
      <c r="O24" s="9">
        <v>6</v>
      </c>
      <c r="P24" s="8"/>
      <c r="Q24" s="9"/>
      <c r="R24" s="9"/>
      <c r="S24" s="9"/>
      <c r="T24" s="5">
        <f>SUM(B24:S24)</f>
        <v>126</v>
      </c>
    </row>
    <row r="25" spans="1:20" s="19" customFormat="1" ht="15">
      <c r="A25" s="18" t="s">
        <v>20</v>
      </c>
      <c r="B25" s="18">
        <v>12</v>
      </c>
      <c r="C25" s="18">
        <v>558</v>
      </c>
      <c r="D25" s="18"/>
      <c r="E25" s="18"/>
      <c r="F25" s="18">
        <v>21</v>
      </c>
      <c r="G25" s="21"/>
      <c r="H25" s="18">
        <v>24</v>
      </c>
      <c r="I25" s="18"/>
      <c r="J25" s="18"/>
      <c r="K25" s="18">
        <v>126</v>
      </c>
      <c r="L25" s="18">
        <v>6</v>
      </c>
      <c r="M25" s="18">
        <v>0</v>
      </c>
      <c r="N25" s="18">
        <v>1</v>
      </c>
      <c r="O25" s="18">
        <v>0</v>
      </c>
      <c r="P25" s="21"/>
      <c r="Q25" s="18"/>
      <c r="R25" s="18"/>
      <c r="S25" s="18"/>
      <c r="T25" s="19">
        <f>SUM(B25:S25)</f>
        <v>748</v>
      </c>
    </row>
    <row r="26" spans="1:20" s="5" customFormat="1" ht="15">
      <c r="A26" s="25" t="s">
        <v>27</v>
      </c>
      <c r="B26" s="9">
        <v>2</v>
      </c>
      <c r="C26" s="9">
        <v>296</v>
      </c>
      <c r="D26" s="9"/>
      <c r="E26" s="9"/>
      <c r="F26" s="9">
        <v>12</v>
      </c>
      <c r="G26" s="8"/>
      <c r="H26" s="9">
        <v>11</v>
      </c>
      <c r="I26" s="9"/>
      <c r="J26" s="9"/>
      <c r="K26" s="9">
        <v>62</v>
      </c>
      <c r="L26" s="9">
        <v>5</v>
      </c>
      <c r="M26" s="9">
        <v>0</v>
      </c>
      <c r="N26" s="9">
        <v>0</v>
      </c>
      <c r="O26" s="9">
        <v>0</v>
      </c>
      <c r="P26" s="8"/>
      <c r="Q26" s="9"/>
      <c r="R26" s="9"/>
      <c r="S26" s="9"/>
      <c r="T26" s="5">
        <f>SUM(B26:S26)</f>
        <v>388</v>
      </c>
    </row>
    <row r="27" spans="1:20" s="5" customFormat="1" ht="15">
      <c r="A27" s="25" t="s">
        <v>28</v>
      </c>
      <c r="B27" s="9">
        <v>10</v>
      </c>
      <c r="C27" s="9">
        <v>262</v>
      </c>
      <c r="D27" s="9"/>
      <c r="E27" s="9"/>
      <c r="F27" s="9">
        <v>9</v>
      </c>
      <c r="G27" s="8"/>
      <c r="H27" s="9">
        <v>13</v>
      </c>
      <c r="I27" s="9"/>
      <c r="J27" s="9"/>
      <c r="K27" s="9">
        <v>64</v>
      </c>
      <c r="L27" s="9">
        <v>1</v>
      </c>
      <c r="M27" s="9">
        <v>0</v>
      </c>
      <c r="N27" s="9">
        <v>1</v>
      </c>
      <c r="O27" s="9">
        <v>0</v>
      </c>
      <c r="P27" s="8"/>
      <c r="Q27" s="9"/>
      <c r="R27" s="9"/>
      <c r="S27" s="9"/>
      <c r="T27" s="5">
        <f>SUM(B27:S27)</f>
        <v>360</v>
      </c>
    </row>
    <row r="28" spans="1:20" s="23" customFormat="1" ht="15">
      <c r="A28" s="22" t="s">
        <v>21</v>
      </c>
      <c r="B28" s="22">
        <v>2</v>
      </c>
      <c r="C28" s="22">
        <v>6</v>
      </c>
      <c r="D28" s="22"/>
      <c r="E28" s="22"/>
      <c r="F28" s="22">
        <v>2</v>
      </c>
      <c r="G28" s="22"/>
      <c r="H28" s="22">
        <v>0</v>
      </c>
      <c r="I28" s="22"/>
      <c r="J28" s="22"/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4"/>
      <c r="Q28" s="22"/>
      <c r="R28" s="22"/>
      <c r="S28" s="22"/>
      <c r="T28" s="23">
        <f>SUM(B28:S28)</f>
        <v>10</v>
      </c>
    </row>
    <row r="29" spans="1:19" s="5" customFormat="1" ht="15">
      <c r="A29" s="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2" spans="2:3" ht="12.75">
      <c r="B32" s="7" t="s">
        <v>11</v>
      </c>
      <c r="C32">
        <f>T11+T22</f>
        <v>426</v>
      </c>
    </row>
    <row r="33" spans="2:3" ht="12.75">
      <c r="B33" s="7" t="s">
        <v>12</v>
      </c>
      <c r="C33">
        <f>T14+T25</f>
        <v>1857</v>
      </c>
    </row>
    <row r="34" spans="2:3" ht="12.75">
      <c r="B34" s="7" t="s">
        <v>21</v>
      </c>
      <c r="C34">
        <f>T17+T28</f>
        <v>29</v>
      </c>
    </row>
    <row r="35" spans="2:3" ht="12.75">
      <c r="B35" s="7" t="s">
        <v>13</v>
      </c>
      <c r="C35">
        <f>C32+C33+C34</f>
        <v>2312</v>
      </c>
    </row>
  </sheetData>
  <sheetProtection/>
  <mergeCells count="3">
    <mergeCell ref="A1:C1"/>
    <mergeCell ref="A2:C2"/>
    <mergeCell ref="A3:C3"/>
  </mergeCells>
  <printOptions gridLines="1"/>
  <pageMargins left="0.75" right="0.75" top="1" bottom="1" header="0.5" footer="0.5"/>
  <pageSetup horizontalDpi="600" verticalDpi="600" orientation="landscape" paperSize="17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</dc:creator>
  <cp:keywords/>
  <dc:description/>
  <cp:lastModifiedBy>thanhd</cp:lastModifiedBy>
  <cp:lastPrinted>2012-12-20T16:22:12Z</cp:lastPrinted>
  <dcterms:created xsi:type="dcterms:W3CDTF">2004-06-18T22:24:05Z</dcterms:created>
  <dcterms:modified xsi:type="dcterms:W3CDTF">2013-10-14T16:13:56Z</dcterms:modified>
  <cp:category/>
  <cp:version/>
  <cp:contentType/>
  <cp:contentStatus/>
</cp:coreProperties>
</file>